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l01-mmccarron\Documents\Templates, Notes and Calculators\"/>
    </mc:Choice>
  </mc:AlternateContent>
  <xr:revisionPtr revIDLastSave="0" documentId="8_{E24A9D47-60F0-4CD1-B8EE-18F72C7514F1}" xr6:coauthVersionLast="47" xr6:coauthVersionMax="47" xr10:uidLastSave="{00000000-0000-0000-0000-000000000000}"/>
  <bookViews>
    <workbookView xWindow="-120" yWindow="-120" windowWidth="29040" windowHeight="15840" xr2:uid="{B9BB2A8A-A27A-4933-AEF7-FFA9EC703D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7" i="1" s="1"/>
  <c r="F22" i="1"/>
  <c r="F27" i="1" s="1"/>
  <c r="E22" i="1"/>
  <c r="E27" i="1" s="1"/>
  <c r="D22" i="1"/>
  <c r="D27" i="1" s="1"/>
  <c r="C22" i="1"/>
  <c r="C27" i="1" s="1"/>
  <c r="F18" i="1"/>
  <c r="F30" i="1" s="1"/>
  <c r="E18" i="1"/>
  <c r="E30" i="1" s="1"/>
  <c r="D18" i="1"/>
  <c r="D30" i="1" s="1"/>
  <c r="C18" i="1"/>
  <c r="C30" i="1" s="1"/>
  <c r="G18" i="1"/>
  <c r="G30" i="1" s="1"/>
  <c r="G13" i="1"/>
  <c r="F13" i="1"/>
  <c r="E13" i="1"/>
  <c r="D13" i="1"/>
  <c r="C13" i="1"/>
  <c r="D32" i="1" l="1"/>
  <c r="D33" i="1" s="1"/>
</calcChain>
</file>

<file path=xl/sharedStrings.xml><?xml version="1.0" encoding="utf-8"?>
<sst xmlns="http://schemas.openxmlformats.org/spreadsheetml/2006/main" count="36" uniqueCount="36">
  <si>
    <t>Borrower Name:</t>
  </si>
  <si>
    <t>Mtge Number:</t>
  </si>
  <si>
    <t>Internal Use only</t>
  </si>
  <si>
    <t>EMAIL</t>
  </si>
  <si>
    <t>Property Information</t>
  </si>
  <si>
    <t>Example</t>
  </si>
  <si>
    <t>Property 1</t>
  </si>
  <si>
    <t>Property 2</t>
  </si>
  <si>
    <t>Property 3</t>
  </si>
  <si>
    <t>Property 4</t>
  </si>
  <si>
    <t>Street Address</t>
  </si>
  <si>
    <t>123 Main St</t>
  </si>
  <si>
    <t>Unit # (if applicable)</t>
  </si>
  <si>
    <t>City of Municipality</t>
  </si>
  <si>
    <t>Toronto</t>
  </si>
  <si>
    <t>Percentage of ownership</t>
  </si>
  <si>
    <t>Estimated Property Value</t>
  </si>
  <si>
    <t>Existing Mortgage Balance</t>
  </si>
  <si>
    <t>LTV</t>
  </si>
  <si>
    <t>Property Revenue</t>
  </si>
  <si>
    <t>Gross Monthly  Rental Income</t>
  </si>
  <si>
    <t>Less Vacancy (10%)</t>
  </si>
  <si>
    <t>Monthly Net Revenue</t>
  </si>
  <si>
    <t>Property Expenses</t>
  </si>
  <si>
    <t>Principal and Interest (Monthly)</t>
  </si>
  <si>
    <t>Vacancy</t>
  </si>
  <si>
    <t>Property Taxes (Annual)</t>
  </si>
  <si>
    <t>Heat (Monthly)</t>
  </si>
  <si>
    <t>Fire Insurance (Monthly)</t>
  </si>
  <si>
    <t>Condo Fee 100% (Monthly)</t>
  </si>
  <si>
    <t>Monthly Total Expenses</t>
  </si>
  <si>
    <t>Surplus or Deficit</t>
  </si>
  <si>
    <t>Monthly Surplus or Deficit</t>
  </si>
  <si>
    <t>Total Surplus or Deficit (add surplus to income, deficit to liabilities)</t>
  </si>
  <si>
    <t>Total Monthly Surplus/Deficit</t>
  </si>
  <si>
    <t>Total Annual Surplus/Deficit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</si>
</sst>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6" fillId="3" borderId="0" xfId="2" applyFont="1" applyFill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7" fillId="0" borderId="0" xfId="0" applyFont="1"/>
    <xf numFmtId="0" fontId="5" fillId="0" borderId="0" xfId="0" applyFont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4" fillId="0" borderId="4" xfId="0" applyFont="1" applyBorder="1"/>
    <xf numFmtId="0" fontId="4" fillId="4" borderId="7" xfId="0" applyFont="1" applyFill="1" applyBorder="1" applyAlignment="1">
      <alignment horizontal="center" vertical="top"/>
    </xf>
    <xf numFmtId="0" fontId="4" fillId="2" borderId="8" xfId="0" applyFont="1" applyFill="1" applyBorder="1" applyAlignment="1" applyProtection="1">
      <alignment horizontal="center" vertical="top"/>
      <protection locked="0"/>
    </xf>
    <xf numFmtId="0" fontId="4" fillId="2" borderId="9" xfId="0" applyFont="1" applyFill="1" applyBorder="1" applyAlignment="1" applyProtection="1">
      <alignment horizontal="center" vertical="top"/>
      <protection locked="0"/>
    </xf>
    <xf numFmtId="0" fontId="4" fillId="2" borderId="10" xfId="0" applyFont="1" applyFill="1" applyBorder="1" applyAlignment="1" applyProtection="1">
      <alignment horizontal="center" vertical="top"/>
      <protection locked="0"/>
    </xf>
    <xf numFmtId="0" fontId="4" fillId="0" borderId="11" xfId="0" applyFont="1" applyBorder="1"/>
    <xf numFmtId="0" fontId="4" fillId="4" borderId="12" xfId="0" applyFont="1" applyFill="1" applyBorder="1" applyAlignment="1">
      <alignment horizontal="center" vertical="top"/>
    </xf>
    <xf numFmtId="0" fontId="4" fillId="2" borderId="13" xfId="0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center" vertical="top"/>
      <protection locked="0"/>
    </xf>
    <xf numFmtId="0" fontId="4" fillId="2" borderId="15" xfId="0" applyFont="1" applyFill="1" applyBorder="1" applyAlignment="1" applyProtection="1">
      <alignment horizontal="center" vertical="top"/>
      <protection locked="0"/>
    </xf>
    <xf numFmtId="9" fontId="4" fillId="4" borderId="12" xfId="1" applyFont="1" applyFill="1" applyBorder="1" applyAlignment="1">
      <alignment horizontal="center" vertical="top"/>
    </xf>
    <xf numFmtId="9" fontId="4" fillId="2" borderId="13" xfId="1" applyFont="1" applyFill="1" applyBorder="1" applyAlignment="1" applyProtection="1">
      <alignment horizontal="center" vertical="top"/>
      <protection locked="0"/>
    </xf>
    <xf numFmtId="9" fontId="4" fillId="2" borderId="14" xfId="1" applyFont="1" applyFill="1" applyBorder="1" applyAlignment="1" applyProtection="1">
      <alignment horizontal="center" vertical="top"/>
      <protection locked="0"/>
    </xf>
    <xf numFmtId="9" fontId="4" fillId="2" borderId="15" xfId="1" applyFont="1" applyFill="1" applyBorder="1" applyAlignment="1" applyProtection="1">
      <alignment horizontal="center" vertical="top"/>
      <protection locked="0"/>
    </xf>
    <xf numFmtId="164" fontId="4" fillId="4" borderId="12" xfId="0" applyNumberFormat="1" applyFont="1" applyFill="1" applyBorder="1" applyAlignment="1">
      <alignment horizontal="center" vertical="top"/>
    </xf>
    <xf numFmtId="164" fontId="4" fillId="2" borderId="13" xfId="0" applyNumberFormat="1" applyFont="1" applyFill="1" applyBorder="1" applyAlignment="1" applyProtection="1">
      <alignment horizontal="center" vertical="top"/>
      <protection locked="0"/>
    </xf>
    <xf numFmtId="164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15" xfId="0" applyNumberFormat="1" applyFont="1" applyFill="1" applyBorder="1" applyAlignment="1" applyProtection="1">
      <alignment horizontal="center" vertical="top"/>
      <protection locked="0"/>
    </xf>
    <xf numFmtId="164" fontId="4" fillId="4" borderId="16" xfId="0" applyNumberFormat="1" applyFont="1" applyFill="1" applyBorder="1" applyAlignment="1">
      <alignment horizontal="center" vertical="top"/>
    </xf>
    <xf numFmtId="164" fontId="4" fillId="2" borderId="17" xfId="0" applyNumberFormat="1" applyFont="1" applyFill="1" applyBorder="1" applyAlignment="1" applyProtection="1">
      <alignment horizontal="center" vertical="top"/>
      <protection locked="0"/>
    </xf>
    <xf numFmtId="164" fontId="4" fillId="2" borderId="18" xfId="0" applyNumberFormat="1" applyFont="1" applyFill="1" applyBorder="1" applyAlignment="1" applyProtection="1">
      <alignment horizontal="center" vertical="top"/>
      <protection locked="0"/>
    </xf>
    <xf numFmtId="164" fontId="4" fillId="2" borderId="19" xfId="0" applyNumberFormat="1" applyFont="1" applyFill="1" applyBorder="1" applyAlignment="1" applyProtection="1">
      <alignment horizontal="center" vertical="top"/>
      <protection locked="0"/>
    </xf>
    <xf numFmtId="0" fontId="4" fillId="0" borderId="1" xfId="0" applyFont="1" applyBorder="1"/>
    <xf numFmtId="9" fontId="4" fillId="4" borderId="20" xfId="1" applyFont="1" applyFill="1" applyBorder="1" applyAlignment="1">
      <alignment horizontal="center" vertical="top"/>
    </xf>
    <xf numFmtId="9" fontId="4" fillId="4" borderId="21" xfId="1" applyFont="1" applyFill="1" applyBorder="1" applyAlignment="1">
      <alignment horizontal="center" vertical="top"/>
    </xf>
    <xf numFmtId="9" fontId="4" fillId="4" borderId="22" xfId="1" applyFont="1" applyFill="1" applyBorder="1" applyAlignment="1">
      <alignment horizontal="center" vertical="top"/>
    </xf>
    <xf numFmtId="0" fontId="4" fillId="5" borderId="0" xfId="0" applyFont="1" applyFill="1"/>
    <xf numFmtId="0" fontId="4" fillId="5" borderId="0" xfId="0" applyFont="1" applyFill="1" applyAlignment="1">
      <alignment horizontal="center" vertical="top"/>
    </xf>
    <xf numFmtId="0" fontId="4" fillId="0" borderId="23" xfId="0" applyFont="1" applyBorder="1"/>
    <xf numFmtId="164" fontId="4" fillId="4" borderId="9" xfId="0" applyNumberFormat="1" applyFont="1" applyFill="1" applyBorder="1" applyAlignment="1">
      <alignment horizontal="center" vertical="top"/>
    </xf>
    <xf numFmtId="164" fontId="4" fillId="2" borderId="9" xfId="0" applyNumberFormat="1" applyFont="1" applyFill="1" applyBorder="1" applyAlignment="1" applyProtection="1">
      <alignment horizontal="center" vertical="top"/>
      <protection locked="0"/>
    </xf>
    <xf numFmtId="164" fontId="4" fillId="2" borderId="10" xfId="0" applyNumberFormat="1" applyFont="1" applyFill="1" applyBorder="1" applyAlignment="1" applyProtection="1">
      <alignment horizontal="center" vertical="top"/>
      <protection locked="0"/>
    </xf>
    <xf numFmtId="0" fontId="4" fillId="0" borderId="24" xfId="0" applyFont="1" applyBorder="1"/>
    <xf numFmtId="164" fontId="4" fillId="4" borderId="25" xfId="0" applyNumberFormat="1" applyFont="1" applyFill="1" applyBorder="1" applyAlignment="1">
      <alignment horizontal="center" vertical="top"/>
    </xf>
    <xf numFmtId="164" fontId="4" fillId="4" borderId="26" xfId="0" applyNumberFormat="1" applyFont="1" applyFill="1" applyBorder="1" applyAlignment="1">
      <alignment horizontal="center" vertical="top"/>
    </xf>
    <xf numFmtId="0" fontId="5" fillId="0" borderId="27" xfId="0" applyFont="1" applyBorder="1"/>
    <xf numFmtId="164" fontId="4" fillId="4" borderId="28" xfId="0" applyNumberFormat="1" applyFont="1" applyFill="1" applyBorder="1" applyAlignment="1">
      <alignment horizontal="center" vertical="top"/>
    </xf>
    <xf numFmtId="0" fontId="4" fillId="4" borderId="23" xfId="0" applyFont="1" applyFill="1" applyBorder="1"/>
    <xf numFmtId="0" fontId="4" fillId="4" borderId="29" xfId="0" applyFont="1" applyFill="1" applyBorder="1"/>
    <xf numFmtId="164" fontId="4" fillId="4" borderId="30" xfId="0" applyNumberFormat="1" applyFont="1" applyFill="1" applyBorder="1" applyAlignment="1">
      <alignment horizontal="center" vertical="top"/>
    </xf>
    <xf numFmtId="0" fontId="4" fillId="4" borderId="31" xfId="0" applyFont="1" applyFill="1" applyBorder="1"/>
    <xf numFmtId="164" fontId="4" fillId="4" borderId="14" xfId="0" applyNumberFormat="1" applyFont="1" applyFill="1" applyBorder="1" applyAlignment="1">
      <alignment horizontal="center" vertical="top"/>
    </xf>
    <xf numFmtId="0" fontId="4" fillId="4" borderId="24" xfId="0" applyFont="1" applyFill="1" applyBorder="1"/>
    <xf numFmtId="164" fontId="4" fillId="2" borderId="25" xfId="0" applyNumberFormat="1" applyFont="1" applyFill="1" applyBorder="1" applyAlignment="1" applyProtection="1">
      <alignment horizontal="center" vertical="top"/>
      <protection locked="0"/>
    </xf>
    <xf numFmtId="164" fontId="4" fillId="2" borderId="26" xfId="0" applyNumberFormat="1" applyFont="1" applyFill="1" applyBorder="1" applyAlignment="1" applyProtection="1">
      <alignment horizontal="center" vertical="top"/>
      <protection locked="0"/>
    </xf>
    <xf numFmtId="0" fontId="5" fillId="4" borderId="27" xfId="0" applyFont="1" applyFill="1" applyBorder="1"/>
    <xf numFmtId="0" fontId="5" fillId="5" borderId="0" xfId="0" applyFont="1" applyFill="1"/>
    <xf numFmtId="164" fontId="4" fillId="5" borderId="0" xfId="0" applyNumberFormat="1" applyFont="1" applyFill="1" applyAlignment="1">
      <alignment horizontal="center" vertical="top"/>
    </xf>
    <xf numFmtId="164" fontId="4" fillId="6" borderId="10" xfId="0" applyNumberFormat="1" applyFont="1" applyFill="1" applyBorder="1" applyAlignment="1">
      <alignment horizontal="center" vertical="top"/>
    </xf>
    <xf numFmtId="164" fontId="4" fillId="6" borderId="19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4" fillId="4" borderId="23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934720</xdr:colOff>
      <xdr:row>4</xdr:row>
      <xdr:rowOff>162560</xdr:rowOff>
    </xdr:to>
    <xdr:pic>
      <xdr:nvPicPr>
        <xdr:cNvPr id="2" name="Picture 1" descr="FCT | Lending Solutions - Platinum Services - Mortgage Broker ...">
          <a:extLst>
            <a:ext uri="{FF2B5EF4-FFF2-40B4-BE49-F238E27FC236}">
              <a16:creationId xmlns:a16="http://schemas.microsoft.com/office/drawing/2014/main" id="{EA0EBA23-9DCB-4FDA-8D07-5749FCCC2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2696845" cy="1000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cuments@ducabrokerservices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5D2EF-2455-4890-A155-72D68A5415AF}">
  <dimension ref="A1:G33"/>
  <sheetViews>
    <sheetView tabSelected="1" workbookViewId="0">
      <selection activeCell="F24" sqref="F24"/>
    </sheetView>
  </sheetViews>
  <sheetFormatPr defaultColWidth="9.28515625" defaultRowHeight="12.75" x14ac:dyDescent="0.2"/>
  <cols>
    <col min="1" max="1" width="2.28515625" style="1" customWidth="1"/>
    <col min="2" max="2" width="27" style="1" customWidth="1"/>
    <col min="3" max="7" width="15.42578125" style="2" customWidth="1"/>
    <col min="8" max="16384" width="9.28515625" style="1"/>
  </cols>
  <sheetData>
    <row r="1" spans="1:7" ht="15.75" thickBot="1" x14ac:dyDescent="0.3">
      <c r="B1"/>
      <c r="D1" s="3" t="s">
        <v>0</v>
      </c>
      <c r="E1" s="62"/>
      <c r="F1" s="63"/>
      <c r="G1" s="64"/>
    </row>
    <row r="2" spans="1:7" ht="15.75" thickBot="1" x14ac:dyDescent="0.25">
      <c r="D2" s="3" t="s">
        <v>1</v>
      </c>
      <c r="E2" s="62"/>
      <c r="F2" s="63"/>
      <c r="G2" s="64"/>
    </row>
    <row r="3" spans="1:7" ht="30.75" customHeight="1" x14ac:dyDescent="0.2">
      <c r="D3" s="4" t="s">
        <v>2</v>
      </c>
    </row>
    <row r="4" spans="1:7" ht="18" customHeight="1" x14ac:dyDescent="0.2">
      <c r="D4" s="4"/>
      <c r="F4" s="5" t="s">
        <v>3</v>
      </c>
    </row>
    <row r="5" spans="1:7" ht="13.5" thickBot="1" x14ac:dyDescent="0.25">
      <c r="C5" s="1"/>
      <c r="D5" s="6"/>
    </row>
    <row r="6" spans="1:7" s="8" customFormat="1" ht="13.5" thickBot="1" x14ac:dyDescent="0.25">
      <c r="A6" s="7" t="s">
        <v>4</v>
      </c>
      <c r="C6" s="9" t="s">
        <v>5</v>
      </c>
      <c r="D6" s="10" t="s">
        <v>6</v>
      </c>
      <c r="E6" s="10" t="s">
        <v>7</v>
      </c>
      <c r="F6" s="10" t="s">
        <v>8</v>
      </c>
      <c r="G6" s="11" t="s">
        <v>9</v>
      </c>
    </row>
    <row r="7" spans="1:7" x14ac:dyDescent="0.2">
      <c r="B7" s="12" t="s">
        <v>10</v>
      </c>
      <c r="C7" s="13" t="s">
        <v>11</v>
      </c>
      <c r="D7" s="14"/>
      <c r="E7" s="15"/>
      <c r="F7" s="15"/>
      <c r="G7" s="16"/>
    </row>
    <row r="8" spans="1:7" x14ac:dyDescent="0.2">
      <c r="B8" s="17" t="s">
        <v>12</v>
      </c>
      <c r="C8" s="18"/>
      <c r="D8" s="19"/>
      <c r="E8" s="20"/>
      <c r="F8" s="20"/>
      <c r="G8" s="21"/>
    </row>
    <row r="9" spans="1:7" x14ac:dyDescent="0.2">
      <c r="B9" s="17" t="s">
        <v>13</v>
      </c>
      <c r="C9" s="18" t="s">
        <v>14</v>
      </c>
      <c r="D9" s="19"/>
      <c r="E9" s="20"/>
      <c r="F9" s="20"/>
      <c r="G9" s="21"/>
    </row>
    <row r="10" spans="1:7" x14ac:dyDescent="0.2">
      <c r="B10" s="17" t="s">
        <v>15</v>
      </c>
      <c r="C10" s="22">
        <v>0.5</v>
      </c>
      <c r="D10" s="23"/>
      <c r="E10" s="24"/>
      <c r="F10" s="24"/>
      <c r="G10" s="25"/>
    </row>
    <row r="11" spans="1:7" x14ac:dyDescent="0.2">
      <c r="B11" s="17" t="s">
        <v>16</v>
      </c>
      <c r="C11" s="26">
        <v>650000</v>
      </c>
      <c r="D11" s="27"/>
      <c r="E11" s="28"/>
      <c r="F11" s="28"/>
      <c r="G11" s="29"/>
    </row>
    <row r="12" spans="1:7" ht="13.5" thickBot="1" x14ac:dyDescent="0.25">
      <c r="B12" s="17" t="s">
        <v>17</v>
      </c>
      <c r="C12" s="30">
        <v>350000</v>
      </c>
      <c r="D12" s="31"/>
      <c r="E12" s="32"/>
      <c r="F12" s="32"/>
      <c r="G12" s="33"/>
    </row>
    <row r="13" spans="1:7" ht="13.5" thickBot="1" x14ac:dyDescent="0.25">
      <c r="B13" s="34" t="s">
        <v>18</v>
      </c>
      <c r="C13" s="35">
        <f>+C12/C11</f>
        <v>0.53846153846153844</v>
      </c>
      <c r="D13" s="36" t="e">
        <f t="shared" ref="D13:G13" si="0">+D12/D11</f>
        <v>#DIV/0!</v>
      </c>
      <c r="E13" s="36" t="e">
        <f t="shared" si="0"/>
        <v>#DIV/0!</v>
      </c>
      <c r="F13" s="36" t="e">
        <f t="shared" si="0"/>
        <v>#DIV/0!</v>
      </c>
      <c r="G13" s="37" t="e">
        <f t="shared" si="0"/>
        <v>#DIV/0!</v>
      </c>
    </row>
    <row r="14" spans="1:7" s="38" customFormat="1" x14ac:dyDescent="0.2">
      <c r="C14" s="39"/>
      <c r="D14" s="39"/>
      <c r="E14" s="39"/>
      <c r="F14" s="39"/>
      <c r="G14" s="39"/>
    </row>
    <row r="15" spans="1:7" ht="13.5" thickBot="1" x14ac:dyDescent="0.25">
      <c r="A15" s="7" t="s">
        <v>19</v>
      </c>
      <c r="B15" s="7"/>
    </row>
    <row r="16" spans="1:7" ht="13.5" thickBot="1" x14ac:dyDescent="0.25">
      <c r="B16" s="40" t="s">
        <v>20</v>
      </c>
      <c r="C16" s="41">
        <v>2400</v>
      </c>
      <c r="D16" s="42"/>
      <c r="E16" s="42"/>
      <c r="F16" s="42"/>
      <c r="G16" s="43"/>
    </row>
    <row r="17" spans="1:7" ht="13.5" hidden="1" thickBot="1" x14ac:dyDescent="0.25">
      <c r="B17" s="44" t="s">
        <v>21</v>
      </c>
      <c r="C17" s="45"/>
      <c r="D17" s="45"/>
      <c r="E17" s="45"/>
      <c r="F17" s="45"/>
      <c r="G17" s="46"/>
    </row>
    <row r="18" spans="1:7" ht="13.5" thickBot="1" x14ac:dyDescent="0.25">
      <c r="B18" s="47" t="s">
        <v>22</v>
      </c>
      <c r="C18" s="48">
        <f>+SUM(C16*C10)-C17</f>
        <v>1200</v>
      </c>
      <c r="D18" s="48">
        <f>+SUM(D16*D10)-D17</f>
        <v>0</v>
      </c>
      <c r="E18" s="48">
        <f>+SUM(E16*E10)-E17</f>
        <v>0</v>
      </c>
      <c r="F18" s="48">
        <f>+SUM(F16*F10)-F17</f>
        <v>0</v>
      </c>
      <c r="G18" s="48">
        <f>+SUM(G16*G10)-G17</f>
        <v>0</v>
      </c>
    </row>
    <row r="19" spans="1:7" s="38" customFormat="1" x14ac:dyDescent="0.2">
      <c r="C19" s="39"/>
      <c r="D19" s="39"/>
      <c r="E19" s="39"/>
      <c r="F19" s="39"/>
      <c r="G19" s="39"/>
    </row>
    <row r="20" spans="1:7" ht="13.5" thickBot="1" x14ac:dyDescent="0.25">
      <c r="A20" s="7" t="s">
        <v>23</v>
      </c>
    </row>
    <row r="21" spans="1:7" x14ac:dyDescent="0.2">
      <c r="B21" s="49" t="s">
        <v>24</v>
      </c>
      <c r="C21" s="41">
        <v>3600</v>
      </c>
      <c r="D21" s="42"/>
      <c r="E21" s="42"/>
      <c r="F21" s="42"/>
      <c r="G21" s="43"/>
    </row>
    <row r="22" spans="1:7" x14ac:dyDescent="0.2">
      <c r="B22" s="50" t="s">
        <v>25</v>
      </c>
      <c r="C22" s="51">
        <f>+C16*10%</f>
        <v>240</v>
      </c>
      <c r="D22" s="51">
        <f>+D16*0.1</f>
        <v>0</v>
      </c>
      <c r="E22" s="51">
        <f t="shared" ref="E22:G22" si="1">+E16*0.1</f>
        <v>0</v>
      </c>
      <c r="F22" s="51">
        <f t="shared" si="1"/>
        <v>0</v>
      </c>
      <c r="G22" s="51">
        <f t="shared" si="1"/>
        <v>0</v>
      </c>
    </row>
    <row r="23" spans="1:7" x14ac:dyDescent="0.2">
      <c r="B23" s="52" t="s">
        <v>26</v>
      </c>
      <c r="C23" s="53">
        <v>5600</v>
      </c>
      <c r="D23" s="28"/>
      <c r="E23" s="28"/>
      <c r="F23" s="28"/>
      <c r="G23" s="29"/>
    </row>
    <row r="24" spans="1:7" x14ac:dyDescent="0.2">
      <c r="B24" s="52" t="s">
        <v>27</v>
      </c>
      <c r="C24" s="53">
        <v>100</v>
      </c>
      <c r="D24" s="28"/>
      <c r="E24" s="28"/>
      <c r="F24" s="28"/>
      <c r="G24" s="29"/>
    </row>
    <row r="25" spans="1:7" x14ac:dyDescent="0.2">
      <c r="B25" s="52" t="s">
        <v>28</v>
      </c>
      <c r="C25" s="53">
        <v>75</v>
      </c>
      <c r="D25" s="28"/>
      <c r="E25" s="28"/>
      <c r="F25" s="28"/>
      <c r="G25" s="29"/>
    </row>
    <row r="26" spans="1:7" ht="13.5" thickBot="1" x14ac:dyDescent="0.25">
      <c r="B26" s="54" t="s">
        <v>29</v>
      </c>
      <c r="C26" s="45">
        <v>0</v>
      </c>
      <c r="D26" s="55"/>
      <c r="E26" s="55"/>
      <c r="F26" s="55"/>
      <c r="G26" s="56"/>
    </row>
    <row r="27" spans="1:7" ht="13.5" thickBot="1" x14ac:dyDescent="0.25">
      <c r="B27" s="57" t="s">
        <v>30</v>
      </c>
      <c r="C27" s="48">
        <f>SUM(C24:C26)+C21+C22+SUM(C23/12)</f>
        <v>4481.666666666667</v>
      </c>
      <c r="D27" s="48">
        <f>SUM(D24:D26)+D21+D22+SUM(D23/12)</f>
        <v>0</v>
      </c>
      <c r="E27" s="48">
        <f t="shared" ref="E27:F27" si="2">SUM(E24:E26)+E21+E22+SUM(E23/12)</f>
        <v>0</v>
      </c>
      <c r="F27" s="48">
        <f t="shared" si="2"/>
        <v>0</v>
      </c>
      <c r="G27" s="48">
        <f>SUM(G24:G26)+G21+G22+SUM(G23/12)</f>
        <v>0</v>
      </c>
    </row>
    <row r="28" spans="1:7" s="38" customFormat="1" x14ac:dyDescent="0.2">
      <c r="B28" s="58"/>
      <c r="C28" s="59"/>
      <c r="D28" s="59"/>
      <c r="E28" s="59"/>
      <c r="F28" s="59"/>
      <c r="G28" s="59"/>
    </row>
    <row r="29" spans="1:7" ht="13.5" thickBot="1" x14ac:dyDescent="0.25">
      <c r="A29" s="7" t="s">
        <v>31</v>
      </c>
    </row>
    <row r="30" spans="1:7" ht="13.5" thickBot="1" x14ac:dyDescent="0.25">
      <c r="B30" s="47" t="s">
        <v>32</v>
      </c>
      <c r="C30" s="48">
        <f>+C18-C27</f>
        <v>-3281.666666666667</v>
      </c>
      <c r="D30" s="48">
        <f>+D18-D27</f>
        <v>0</v>
      </c>
      <c r="E30" s="48">
        <f>+E18-E27</f>
        <v>0</v>
      </c>
      <c r="F30" s="48">
        <f>+F18-F27</f>
        <v>0</v>
      </c>
      <c r="G30" s="48">
        <f>+G18-G27</f>
        <v>0</v>
      </c>
    </row>
    <row r="31" spans="1:7" ht="13.5" thickBot="1" x14ac:dyDescent="0.25">
      <c r="A31" s="7" t="s">
        <v>33</v>
      </c>
      <c r="B31" s="8"/>
    </row>
    <row r="32" spans="1:7" x14ac:dyDescent="0.2">
      <c r="B32" s="65" t="s">
        <v>34</v>
      </c>
      <c r="C32" s="66"/>
      <c r="D32" s="60">
        <f>SUM(D30:G30)</f>
        <v>0</v>
      </c>
    </row>
    <row r="33" spans="2:4" ht="13.5" thickBot="1" x14ac:dyDescent="0.25">
      <c r="B33" s="67" t="s">
        <v>35</v>
      </c>
      <c r="C33" s="68"/>
      <c r="D33" s="61">
        <f>+D32*12</f>
        <v>0</v>
      </c>
    </row>
  </sheetData>
  <sheetProtection algorithmName="SHA-512" hashValue="96BFlCgnZbpaoJVRUTduqxX0IW+ucMsWXqmxeWrXuGk1PZOGyQVw379FUqDxjc57+wfZz70oGs8S7HQBSwLGVw==" saltValue="PqkrzENRtepjjh6oGy+Img==" spinCount="100000" sheet="1" objects="1" scenarios="1"/>
  <mergeCells count="4">
    <mergeCell ref="E1:G1"/>
    <mergeCell ref="E2:G2"/>
    <mergeCell ref="B32:C32"/>
    <mergeCell ref="B33:C33"/>
  </mergeCells>
  <hyperlinks>
    <hyperlink ref="F4" r:id="rId1" xr:uid="{8097C0C1-7D28-47FD-8491-ED871E1E214B}"/>
  </hyperlinks>
  <pageMargins left="0.7" right="0.7" top="0.75" bottom="0.75" header="0.3" footer="0.3"/>
  <pageSetup orientation="portrait" horizontalDpi="30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McCarron</dc:creator>
  <cp:lastModifiedBy>Michael McCarron</cp:lastModifiedBy>
  <dcterms:created xsi:type="dcterms:W3CDTF">2025-02-06T18:15:23Z</dcterms:created>
  <dcterms:modified xsi:type="dcterms:W3CDTF">2025-02-06T18:52:13Z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f597757-257c-444e-a033-6b4031aecc7b_Enabled">
    <vt:lpwstr>true</vt:lpwstr>
  </property>
  <property fmtid="{D5CDD505-2E9C-101B-9397-08002B2CF9AE}" pid="3" name="MSIP_Label_cf597757-257c-444e-a033-6b4031aecc7b_SetDate">
    <vt:lpwstr>2025-02-06T18:26:08Z</vt:lpwstr>
  </property>
  <property fmtid="{D5CDD505-2E9C-101B-9397-08002B2CF9AE}" pid="4" name="MSIP_Label_cf597757-257c-444e-a033-6b4031aecc7b_Method">
    <vt:lpwstr>Standard</vt:lpwstr>
  </property>
  <property fmtid="{D5CDD505-2E9C-101B-9397-08002B2CF9AE}" pid="5" name="MSIP_Label_cf597757-257c-444e-a033-6b4031aecc7b_Name">
    <vt:lpwstr>defa4170-0d19-0005-0004-bc88714345d2</vt:lpwstr>
  </property>
  <property fmtid="{D5CDD505-2E9C-101B-9397-08002B2CF9AE}" pid="6" name="MSIP_Label_cf597757-257c-444e-a033-6b4031aecc7b_SiteId">
    <vt:lpwstr>5975e449-ac32-41a0-bedd-993b9c352147</vt:lpwstr>
  </property>
  <property fmtid="{D5CDD505-2E9C-101B-9397-08002B2CF9AE}" pid="7" name="MSIP_Label_cf597757-257c-444e-a033-6b4031aecc7b_ActionId">
    <vt:lpwstr>122acfb0-0fb1-468f-a66f-02d7bf5c0cae</vt:lpwstr>
  </property>
  <property fmtid="{D5CDD505-2E9C-101B-9397-08002B2CF9AE}" pid="8" name="MSIP_Label_cf597757-257c-444e-a033-6b4031aecc7b_ContentBits">
    <vt:lpwstr>0</vt:lpwstr>
  </property>
</Properties>
</file>